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750"/>
  </bookViews>
  <sheets>
    <sheet name="Sheet1" sheetId="1" r:id="rId1"/>
  </sheets>
  <definedNames>
    <definedName name="_xlnm._FilterDatabase" localSheetId="0" hidden="1">Sheet1!$B$15:$B$23</definedName>
    <definedName name="_xlnm.Print_Area" localSheetId="0">Sheet1!$B$3:$H$23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4" i="1" s="1"/>
  <c r="D18" i="1"/>
  <c r="D16" i="1"/>
  <c r="D7" i="1" l="1"/>
</calcChain>
</file>

<file path=xl/sharedStrings.xml><?xml version="1.0" encoding="utf-8"?>
<sst xmlns="http://schemas.openxmlformats.org/spreadsheetml/2006/main" count="103" uniqueCount="78">
  <si>
    <t>Редни број</t>
  </si>
  <si>
    <t xml:space="preserve">Предмет набавке </t>
  </si>
  <si>
    <t>Процењена вредност (укупно, на годишњем нивоу)</t>
  </si>
  <si>
    <t>ДОБРА</t>
  </si>
  <si>
    <t>УСЛУГЕ</t>
  </si>
  <si>
    <r>
      <t xml:space="preserve">УСЛУГЕ ШТАМПАЊА              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
                                               </t>
    </r>
  </si>
  <si>
    <r>
      <t xml:space="preserve"> УСЛУГЕ РЕСТОРАНА               </t>
    </r>
    <r>
      <rPr>
        <b/>
        <sz val="11"/>
        <rFont val="Arial"/>
        <family val="2"/>
      </rPr>
      <t/>
    </r>
  </si>
  <si>
    <r>
      <t xml:space="preserve">КЕТЕРИНГ УСЛУГЕ       </t>
    </r>
    <r>
      <rPr>
        <b/>
        <sz val="11"/>
        <rFont val="Arial"/>
        <family val="2"/>
      </rPr>
      <t/>
    </r>
  </si>
  <si>
    <t>РАДОВИ</t>
  </si>
  <si>
    <r>
      <t xml:space="preserve">ГРАЂЕВИНСКИ РАДОВИ   </t>
    </r>
    <r>
      <rPr>
        <b/>
        <sz val="11"/>
        <rFont val="Arial"/>
        <family val="2"/>
      </rPr>
      <t>ОРН:</t>
    </r>
    <r>
      <rPr>
        <sz val="11"/>
        <rFont val="Arial"/>
        <family val="2"/>
      </rPr>
      <t xml:space="preserve"> 45000000</t>
    </r>
  </si>
  <si>
    <t>КАНЦЕЛАРИЈСКИ НАМЕШТАЈ</t>
  </si>
  <si>
    <t>Разлог и оправданост набавке, намена, начин утврђивања процењене вредности</t>
  </si>
  <si>
    <t>Обавеза из Плана ЗОП-а</t>
  </si>
  <si>
    <t>Уградња инсталација за ручну и аутоматску дојаву пожара</t>
  </si>
  <si>
    <t>Набавка је неопходна ради замене дотрајалог намештаја</t>
  </si>
  <si>
    <t>Рачунари ће замeнити постојеће старе више од 12 год. као и за нове запослене</t>
  </si>
  <si>
    <t>Набавка је неопходна ради обављања редовних делатности запослених, основна средства за рад</t>
  </si>
  <si>
    <t xml:space="preserve">НАБАВКА ПОТРОШНОГ МАТЕРИЈАЛА, СИТНОГ АЛАТА И ИНВЕНТАРА, ГРАЂЕВИНСКОГ МАТЕРИЈАЛА </t>
  </si>
  <si>
    <t>Набавка алата и ситног инвентара за потребе обављања редовних делатности запослених</t>
  </si>
  <si>
    <t>Средства за одржавање хигијене су неопходна за редовно обављање делатности</t>
  </si>
  <si>
    <t>ЕТАЛОНИРАЊЕ И СЕРВИСИРАЊЕ ЛАБОРАТОРИЈСКЕ ОПРЕМЕ</t>
  </si>
  <si>
    <t>Еталонирање лабораторијске опреме се врши у циљу обезбеђења тачности резултата испитивања</t>
  </si>
  <si>
    <t>1.1</t>
  </si>
  <si>
    <t>1.2.</t>
  </si>
  <si>
    <t>1.3.</t>
  </si>
  <si>
    <t>1.4.</t>
  </si>
  <si>
    <t xml:space="preserve">Оквирни месец покретања, закључења уговора, извршења уговора </t>
  </si>
  <si>
    <t>Врста поступка</t>
  </si>
  <si>
    <t>1.5.</t>
  </si>
  <si>
    <t>1.6.</t>
  </si>
  <si>
    <t>1.7.</t>
  </si>
  <si>
    <t>1.8.</t>
  </si>
  <si>
    <t>2.1.</t>
  </si>
  <si>
    <t>2.2.</t>
  </si>
  <si>
    <t>2.3.</t>
  </si>
  <si>
    <t>Поступак јавне набавке мале вредности</t>
  </si>
  <si>
    <t>Отворени поступак</t>
  </si>
  <si>
    <t xml:space="preserve">Годишње лиценце за  рачунарске програме Robot, Sofistic, Plaxis,  Kasperski, Leica </t>
  </si>
  <si>
    <t xml:space="preserve">Набавка је неопходна ради обезебеђења услуге кетеринга запосленима на Факултету, као и презентације Факултета за потребе института у сарадњи са привредним субјектима. </t>
  </si>
  <si>
    <t>Број конта</t>
  </si>
  <si>
    <t>4/2019,5/2019.5/2020.</t>
  </si>
  <si>
    <t>9/2019,9/2019.9/2020</t>
  </si>
  <si>
    <t>5/2019. 5/2019. 5/2020.</t>
  </si>
  <si>
    <t>3/2019,4/2019.4/2020</t>
  </si>
  <si>
    <t>4/2019,5/2019. 5/2020.</t>
  </si>
  <si>
    <t>3/2019,4/2019. 4/2020.</t>
  </si>
  <si>
    <t>4/2019,5/2019.  5/2020.</t>
  </si>
  <si>
    <t>6/2019, 7/2019, 8/2019.</t>
  </si>
  <si>
    <t>5/2019, 7/2019, 7/2020.</t>
  </si>
  <si>
    <t xml:space="preserve">Набавка је неопходна ради обезебеђења услуге ресторана запосленима на Факултету, као и презентације Факултета за потребе института у сарадњи са привредним субјектима. </t>
  </si>
  <si>
    <t>Набавка је неопходна за штампање информатора, књига, збирки задатака.</t>
  </si>
  <si>
    <t>2.4.</t>
  </si>
  <si>
    <t>Медицинске услуге</t>
  </si>
  <si>
    <t>2/2019-3/2019</t>
  </si>
  <si>
    <t>Туристичке услуге</t>
  </si>
  <si>
    <t xml:space="preserve">КАНЦЕЛАРИЈСКИ МАТЕРИЈАЛ 
</t>
  </si>
  <si>
    <t xml:space="preserve">РАЧУНАРИ И РАЧУНАРСКА ОПРЕМА                       </t>
  </si>
  <si>
    <t xml:space="preserve">РАЧУНАРСКИ ПРОГРАМИ И ИНФОРМАЦИОНИ СИСТЕМИ     </t>
  </si>
  <si>
    <t xml:space="preserve">СРЕДСТВА ЗА ЧИШЋЕЊЕ, ОДРЖАВАЊЕ ХИГИЈЕНЕ И ЛИЧНУ ХИГИЈЕНУ </t>
  </si>
  <si>
    <t xml:space="preserve">ЛАБОРАТОРИЈСКА ОПРЕМА ЗА ИМК               </t>
  </si>
  <si>
    <t xml:space="preserve">6.000.000,00 RSD </t>
  </si>
  <si>
    <t>Лабораторијска опрема је неопходна за потребе реализације наставних активности и пружања услуге трећим лицима.</t>
  </si>
  <si>
    <t xml:space="preserve">ЛАБОРАТОРИЈСКА ОПРЕМА ЗА ИХ              </t>
  </si>
  <si>
    <t xml:space="preserve">2.150.000,00 RSD </t>
  </si>
  <si>
    <t xml:space="preserve">ЛАБОРАТОРИЈСКА ОПРЕМА ЗА НАУЧНО ИСТРАЖИВАЧКУ ДЕЛАТНОСТ              </t>
  </si>
  <si>
    <t xml:space="preserve">8.000.000,00 RSD </t>
  </si>
  <si>
    <t>СИТНА ЛАБОРАТОРИЈСКА ОПРЕМА И ХЕМИКАЛИЈЕ</t>
  </si>
  <si>
    <t>Неопходна средства за рад лабораторија</t>
  </si>
  <si>
    <t>1.9.</t>
  </si>
  <si>
    <t>2.0..</t>
  </si>
  <si>
    <t>2.5.</t>
  </si>
  <si>
    <t>2.6.</t>
  </si>
  <si>
    <t>2.7.</t>
  </si>
  <si>
    <t>2.8.</t>
  </si>
  <si>
    <t>34.000.050,00 RSD</t>
  </si>
  <si>
    <t>ПЕТАР ЂУКАНОВИЋ</t>
  </si>
  <si>
    <t>СЛУЖБА НАБАВКЕ</t>
  </si>
  <si>
    <t>УНИВЕРЗИТЕТ У БЕОГРАДУ-ГРАЂЕВИНСКИ ФАКУЛТЕТ  ПЛАН ЈАВНИХ НАБАВКИ ЗА 2020.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</si>
</sst>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\ [$RSD-241A]_-;\-* #,##0.00\ [$RSD-241A]_-;_-* &quot;-&quot;??\ [$RSD-241A]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51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3" fillId="3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/>
    <xf numFmtId="165" fontId="6" fillId="0" borderId="0" xfId="0" applyNumberFormat="1" applyFont="1"/>
    <xf numFmtId="165" fontId="6" fillId="3" borderId="4" xfId="0" applyNumberFormat="1" applyFont="1" applyFill="1" applyBorder="1"/>
    <xf numFmtId="0" fontId="1" fillId="2" borderId="6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1" fillId="2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6" xfId="0" applyBorder="1"/>
    <xf numFmtId="17" fontId="1" fillId="2" borderId="7" xfId="0" applyNumberFormat="1" applyFont="1" applyFill="1" applyBorder="1" applyAlignment="1">
      <alignment vertical="center" wrapText="1"/>
    </xf>
    <xf numFmtId="0" fontId="0" fillId="0" borderId="8" xfId="0" applyBorder="1"/>
    <xf numFmtId="0" fontId="0" fillId="3" borderId="6" xfId="0" applyFill="1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0" fillId="0" borderId="6" xfId="0" applyFont="1" applyBorder="1"/>
    <xf numFmtId="165" fontId="5" fillId="0" borderId="1" xfId="1" applyNumberFormat="1" applyFont="1" applyFill="1" applyBorder="1" applyAlignment="1">
      <alignment horizontal="right" vertical="center"/>
    </xf>
    <xf numFmtId="165" fontId="5" fillId="2" borderId="7" xfId="0" applyNumberFormat="1" applyFont="1" applyFill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/>
    </xf>
    <xf numFmtId="0" fontId="3" fillId="3" borderId="2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workbookViewId="0">
      <selection activeCell="B3" sqref="B3:G3"/>
    </sheetView>
  </sheetViews>
  <sheetFormatPr defaultRowHeight="15" x14ac:dyDescent="0.25"/>
  <cols>
    <col min="3" max="3" width="21.5703125" customWidth="1"/>
    <col min="4" max="4" width="20.85546875" style="21" customWidth="1"/>
    <col min="5" max="5" width="13.7109375" customWidth="1"/>
    <col min="6" max="6" width="22.42578125" customWidth="1"/>
    <col min="7" max="7" width="14.7109375" customWidth="1"/>
  </cols>
  <sheetData>
    <row r="1" spans="1:8" ht="10.5" customHeight="1" thickBot="1" x14ac:dyDescent="0.3"/>
    <row r="2" spans="1:8" ht="15.75" hidden="1" thickBot="1" x14ac:dyDescent="0.3">
      <c r="B2" s="9"/>
      <c r="C2" s="10"/>
      <c r="D2" s="22"/>
      <c r="E2" s="11"/>
      <c r="F2" s="11"/>
      <c r="G2" s="12"/>
    </row>
    <row r="3" spans="1:8" ht="59.25" customHeight="1" x14ac:dyDescent="0.35">
      <c r="B3" s="49" t="s">
        <v>77</v>
      </c>
      <c r="C3" s="50"/>
      <c r="D3" s="50"/>
      <c r="E3" s="50"/>
      <c r="F3" s="50"/>
      <c r="G3" s="50"/>
      <c r="H3" s="12"/>
    </row>
    <row r="4" spans="1:8" ht="90.75" customHeight="1" x14ac:dyDescent="0.25">
      <c r="A4" s="40"/>
      <c r="B4" s="32" t="s">
        <v>0</v>
      </c>
      <c r="C4" s="26" t="s">
        <v>1</v>
      </c>
      <c r="D4" s="27" t="s">
        <v>2</v>
      </c>
      <c r="E4" s="28" t="s">
        <v>26</v>
      </c>
      <c r="F4" s="28" t="s">
        <v>11</v>
      </c>
      <c r="G4" s="28" t="s">
        <v>27</v>
      </c>
      <c r="H4" s="33" t="s">
        <v>39</v>
      </c>
    </row>
    <row r="5" spans="1:8" x14ac:dyDescent="0.25">
      <c r="B5" s="13">
        <v>1</v>
      </c>
      <c r="C5" s="8" t="s">
        <v>3</v>
      </c>
      <c r="D5" s="20" t="s">
        <v>74</v>
      </c>
      <c r="E5" s="7"/>
      <c r="F5" s="7"/>
      <c r="G5" s="29"/>
      <c r="H5" s="37"/>
    </row>
    <row r="6" spans="1:8" ht="63.75" x14ac:dyDescent="0.25">
      <c r="B6" s="6" t="s">
        <v>22</v>
      </c>
      <c r="C6" s="1" t="s">
        <v>55</v>
      </c>
      <c r="D6" s="18">
        <v>2000000</v>
      </c>
      <c r="E6" s="2" t="s">
        <v>40</v>
      </c>
      <c r="F6" s="38" t="s">
        <v>16</v>
      </c>
      <c r="G6" s="2" t="s">
        <v>35</v>
      </c>
      <c r="H6" s="42">
        <v>4261</v>
      </c>
    </row>
    <row r="7" spans="1:8" ht="38.25" x14ac:dyDescent="0.25">
      <c r="B7" s="6" t="s">
        <v>23</v>
      </c>
      <c r="C7" s="1" t="s">
        <v>10</v>
      </c>
      <c r="D7" s="43">
        <f>2000000+1500000</f>
        <v>3500000</v>
      </c>
      <c r="E7" s="2" t="s">
        <v>42</v>
      </c>
      <c r="F7" s="38" t="s">
        <v>14</v>
      </c>
      <c r="G7" s="2" t="s">
        <v>35</v>
      </c>
      <c r="H7" s="42">
        <v>5122</v>
      </c>
    </row>
    <row r="8" spans="1:8" ht="51" x14ac:dyDescent="0.25">
      <c r="B8" s="6" t="s">
        <v>24</v>
      </c>
      <c r="C8" s="1" t="s">
        <v>56</v>
      </c>
      <c r="D8" s="17">
        <v>5000000</v>
      </c>
      <c r="E8" s="2" t="s">
        <v>43</v>
      </c>
      <c r="F8" s="38" t="s">
        <v>15</v>
      </c>
      <c r="G8" s="2" t="s">
        <v>36</v>
      </c>
      <c r="H8" s="42">
        <v>5122</v>
      </c>
    </row>
    <row r="9" spans="1:8" ht="120" customHeight="1" x14ac:dyDescent="0.25">
      <c r="B9" s="6" t="s">
        <v>25</v>
      </c>
      <c r="C9" s="1" t="s">
        <v>59</v>
      </c>
      <c r="D9" s="17" t="s">
        <v>60</v>
      </c>
      <c r="E9" s="2" t="s">
        <v>44</v>
      </c>
      <c r="F9" s="38" t="s">
        <v>61</v>
      </c>
      <c r="G9" s="2" t="s">
        <v>36</v>
      </c>
      <c r="H9" s="42">
        <v>5125</v>
      </c>
    </row>
    <row r="10" spans="1:8" ht="120" customHeight="1" x14ac:dyDescent="0.25">
      <c r="B10" s="6" t="s">
        <v>28</v>
      </c>
      <c r="C10" s="1" t="s">
        <v>62</v>
      </c>
      <c r="D10" s="17" t="s">
        <v>63</v>
      </c>
      <c r="E10" s="2" t="s">
        <v>44</v>
      </c>
      <c r="F10" s="38" t="s">
        <v>61</v>
      </c>
      <c r="G10" s="2" t="s">
        <v>36</v>
      </c>
      <c r="H10" s="42">
        <v>5125</v>
      </c>
    </row>
    <row r="11" spans="1:8" ht="120" customHeight="1" x14ac:dyDescent="0.25">
      <c r="B11" s="6" t="s">
        <v>29</v>
      </c>
      <c r="C11" s="1" t="s">
        <v>64</v>
      </c>
      <c r="D11" s="17" t="s">
        <v>65</v>
      </c>
      <c r="E11" s="2" t="s">
        <v>44</v>
      </c>
      <c r="F11" s="38" t="s">
        <v>61</v>
      </c>
      <c r="G11" s="2" t="s">
        <v>36</v>
      </c>
      <c r="H11" s="42">
        <v>5125</v>
      </c>
    </row>
    <row r="12" spans="1:8" ht="57" x14ac:dyDescent="0.25">
      <c r="B12" s="6" t="s">
        <v>30</v>
      </c>
      <c r="C12" s="1" t="s">
        <v>66</v>
      </c>
      <c r="D12" s="45">
        <v>1500000</v>
      </c>
      <c r="E12" s="2" t="s">
        <v>44</v>
      </c>
      <c r="F12" s="38" t="s">
        <v>67</v>
      </c>
      <c r="G12" s="2" t="s">
        <v>35</v>
      </c>
      <c r="H12" s="42">
        <v>5125</v>
      </c>
    </row>
    <row r="13" spans="1:8" ht="57" x14ac:dyDescent="0.25">
      <c r="B13" s="6" t="s">
        <v>31</v>
      </c>
      <c r="C13" s="1" t="s">
        <v>57</v>
      </c>
      <c r="D13" s="17">
        <v>2500000</v>
      </c>
      <c r="E13" s="2" t="s">
        <v>43</v>
      </c>
      <c r="F13" s="38" t="s">
        <v>37</v>
      </c>
      <c r="G13" s="2" t="s">
        <v>35</v>
      </c>
      <c r="H13" s="42">
        <v>5151</v>
      </c>
    </row>
    <row r="14" spans="1:8" ht="71.25" x14ac:dyDescent="0.25">
      <c r="B14" s="6" t="s">
        <v>68</v>
      </c>
      <c r="C14" s="1" t="s">
        <v>58</v>
      </c>
      <c r="D14" s="18">
        <v>1300000</v>
      </c>
      <c r="E14" s="2" t="s">
        <v>45</v>
      </c>
      <c r="F14" s="38" t="s">
        <v>19</v>
      </c>
      <c r="G14" s="2" t="s">
        <v>35</v>
      </c>
      <c r="H14" s="42">
        <v>4268</v>
      </c>
    </row>
    <row r="15" spans="1:8" ht="98.25" customHeight="1" x14ac:dyDescent="0.25">
      <c r="B15" s="6" t="s">
        <v>69</v>
      </c>
      <c r="C15" s="4" t="s">
        <v>17</v>
      </c>
      <c r="D15" s="19">
        <v>2100000</v>
      </c>
      <c r="E15" s="2" t="s">
        <v>45</v>
      </c>
      <c r="F15" s="38" t="s">
        <v>18</v>
      </c>
      <c r="G15" s="2" t="s">
        <v>35</v>
      </c>
      <c r="H15" s="42">
        <v>4268</v>
      </c>
    </row>
    <row r="16" spans="1:8" x14ac:dyDescent="0.25">
      <c r="B16" s="13" t="s">
        <v>32</v>
      </c>
      <c r="C16" s="8" t="s">
        <v>4</v>
      </c>
      <c r="D16" s="20">
        <f>SUM(D17:D23)</f>
        <v>17700000</v>
      </c>
      <c r="E16" s="7"/>
      <c r="F16" s="7"/>
      <c r="G16" s="29"/>
      <c r="H16" s="37"/>
    </row>
    <row r="17" spans="2:8" ht="51" x14ac:dyDescent="0.25">
      <c r="B17" s="6" t="s">
        <v>33</v>
      </c>
      <c r="C17" s="1" t="s">
        <v>5</v>
      </c>
      <c r="D17" s="17">
        <v>2000000</v>
      </c>
      <c r="E17" s="2" t="s">
        <v>41</v>
      </c>
      <c r="F17" s="23" t="s">
        <v>50</v>
      </c>
      <c r="G17" s="2" t="s">
        <v>35</v>
      </c>
      <c r="H17" s="34">
        <v>4234</v>
      </c>
    </row>
    <row r="18" spans="2:8" ht="130.5" customHeight="1" x14ac:dyDescent="0.25">
      <c r="B18" s="6" t="s">
        <v>34</v>
      </c>
      <c r="C18" s="3" t="s">
        <v>6</v>
      </c>
      <c r="D18" s="17">
        <f>2000000+1000000</f>
        <v>3000000</v>
      </c>
      <c r="E18" s="2" t="s">
        <v>40</v>
      </c>
      <c r="F18" s="30" t="s">
        <v>49</v>
      </c>
      <c r="G18" s="2" t="s">
        <v>35</v>
      </c>
      <c r="H18" s="34">
        <v>4237</v>
      </c>
    </row>
    <row r="19" spans="2:8" ht="113.25" customHeight="1" x14ac:dyDescent="0.25">
      <c r="B19" s="6" t="s">
        <v>51</v>
      </c>
      <c r="C19" s="3" t="s">
        <v>7</v>
      </c>
      <c r="D19" s="17">
        <v>1500000</v>
      </c>
      <c r="E19" s="2" t="s">
        <v>46</v>
      </c>
      <c r="F19" s="38" t="s">
        <v>38</v>
      </c>
      <c r="G19" s="2" t="s">
        <v>35</v>
      </c>
      <c r="H19" s="34">
        <v>4237</v>
      </c>
    </row>
    <row r="20" spans="2:8" ht="63.75" x14ac:dyDescent="0.25">
      <c r="B20" s="6" t="s">
        <v>70</v>
      </c>
      <c r="C20" s="1" t="s">
        <v>20</v>
      </c>
      <c r="D20" s="17">
        <v>900000</v>
      </c>
      <c r="E20" s="2" t="s">
        <v>44</v>
      </c>
      <c r="F20" s="38" t="s">
        <v>21</v>
      </c>
      <c r="G20" s="2" t="s">
        <v>35</v>
      </c>
      <c r="H20" s="34">
        <v>5125</v>
      </c>
    </row>
    <row r="21" spans="2:8" ht="57.75" x14ac:dyDescent="0.25">
      <c r="B21" s="24" t="s">
        <v>71</v>
      </c>
      <c r="C21" s="5" t="s">
        <v>13</v>
      </c>
      <c r="D21" s="18">
        <v>1500000</v>
      </c>
      <c r="E21" s="16" t="s">
        <v>47</v>
      </c>
      <c r="F21" s="2" t="s">
        <v>12</v>
      </c>
      <c r="G21" s="2" t="s">
        <v>35</v>
      </c>
      <c r="H21" s="34">
        <v>5128</v>
      </c>
    </row>
    <row r="22" spans="2:8" ht="38.25" x14ac:dyDescent="0.25">
      <c r="B22" s="24" t="s">
        <v>72</v>
      </c>
      <c r="C22" s="5" t="s">
        <v>52</v>
      </c>
      <c r="D22" s="18">
        <v>1300000</v>
      </c>
      <c r="E22" s="41" t="s">
        <v>53</v>
      </c>
      <c r="F22" s="2"/>
      <c r="G22" s="2" t="s">
        <v>35</v>
      </c>
      <c r="H22" s="34">
        <v>4243</v>
      </c>
    </row>
    <row r="23" spans="2:8" x14ac:dyDescent="0.25">
      <c r="B23" s="24" t="s">
        <v>73</v>
      </c>
      <c r="C23" s="5" t="s">
        <v>54</v>
      </c>
      <c r="D23" s="18">
        <v>7500000</v>
      </c>
      <c r="E23" s="41" t="s">
        <v>53</v>
      </c>
      <c r="F23" s="2"/>
      <c r="G23" s="2"/>
      <c r="H23" s="34"/>
    </row>
    <row r="24" spans="2:8" x14ac:dyDescent="0.25">
      <c r="B24" s="46">
        <v>3</v>
      </c>
      <c r="C24" s="8" t="s">
        <v>8</v>
      </c>
      <c r="D24" s="31">
        <f>SUM(D25)</f>
        <v>12500000</v>
      </c>
      <c r="E24" s="7"/>
      <c r="F24" s="7"/>
      <c r="G24" s="29"/>
      <c r="H24" s="37"/>
    </row>
    <row r="25" spans="2:8" ht="44.25" thickBot="1" x14ac:dyDescent="0.3">
      <c r="B25" s="25">
        <v>3.1</v>
      </c>
      <c r="C25" s="14" t="s">
        <v>9</v>
      </c>
      <c r="D25" s="44">
        <f>6000000+6500000</f>
        <v>12500000</v>
      </c>
      <c r="E25" s="35" t="s">
        <v>48</v>
      </c>
      <c r="F25" s="39"/>
      <c r="G25" s="15" t="s">
        <v>36</v>
      </c>
      <c r="H25" s="36">
        <v>4251</v>
      </c>
    </row>
    <row r="28" spans="2:8" ht="21" x14ac:dyDescent="0.35">
      <c r="G28" s="48" t="s">
        <v>76</v>
      </c>
    </row>
    <row r="29" spans="2:8" x14ac:dyDescent="0.25">
      <c r="G29" s="47" t="s">
        <v>75</v>
      </c>
    </row>
  </sheetData>
  <autoFilter ref="B15:B23"/>
  <mergeCells count="1">
    <mergeCell ref="B3:G3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ROKVIĆ</dc:creator>
  <cp:lastModifiedBy>PETAR DJUKANOVIC</cp:lastModifiedBy>
  <cp:lastPrinted>2020-01-22T10:15:58Z</cp:lastPrinted>
  <dcterms:created xsi:type="dcterms:W3CDTF">2018-10-10T06:22:20Z</dcterms:created>
  <dcterms:modified xsi:type="dcterms:W3CDTF">2020-02-27T10:13:56Z</dcterms:modified>
</cp:coreProperties>
</file>